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<sst xmlns="http://schemas.openxmlformats.org/spreadsheetml/2006/main" count="41" uniqueCount="26">
  <si>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</si>
  <si>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</si>
  <si>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</si>
  <si>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</si>
  <si>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</si>
  <si>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</si>
  <si>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</si>
  <si>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</si>
  <si>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</si>
  <si>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</si>
  <si>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</si>
  <si>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</si>
  <si>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</si>
  <si>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</si>
  <si>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</si>
  <si>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</si>
  <si>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</si>
  <si>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</si>
  <si>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</si>
  <si>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</si>
  <si>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</si>
  <si>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 xml:space="preserve">     Λάρνακα</t>
  </si>
  <si>
    <t>Αμμόχωστος</t>
  </si>
  <si>
    <t>Σημείωση: ### = διαίρεση διά μηδέν</t>
  </si>
  <si>
    <t>Αρ.</t>
  </si>
  <si>
    <t>ΠΙΝΑΚΑΣ 13 : Εγγεγραμμένη Ανεργία κατά Επαγγελματική Κατηγορία και κατά Επαρχία κατά τον Ιούλιο 2013 και 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</si>
</sst>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6" fontId="0" fillId="0" borderId="0" xfId="0" applyNumberFormat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41" fillId="0" borderId="14" xfId="56" applyFont="1" applyBorder="1">
      <alignment/>
      <protection/>
    </xf>
    <xf numFmtId="0" fontId="41" fillId="0" borderId="14" xfId="57" applyFont="1" applyBorder="1">
      <alignment/>
      <protection/>
    </xf>
    <xf numFmtId="0" fontId="0" fillId="0" borderId="14" xfId="0" applyBorder="1" applyAlignment="1">
      <alignment/>
    </xf>
    <xf numFmtId="0" fontId="0" fillId="0" borderId="20" xfId="0" applyFont="1" applyFill="1" applyBorder="1" applyAlignment="1">
      <alignment/>
    </xf>
    <xf numFmtId="0" fontId="41" fillId="0" borderId="14" xfId="55" applyFont="1" applyBorder="1">
      <alignment/>
      <protection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9" fontId="3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30" xfId="0" applyBorder="1" applyAlignment="1">
      <alignment/>
    </xf>
    <xf numFmtId="3" fontId="3" fillId="0" borderId="30" xfId="0" applyNumberFormat="1" applyFont="1" applyFill="1" applyBorder="1" applyAlignment="1">
      <alignment/>
    </xf>
    <xf numFmtId="0" fontId="41" fillId="0" borderId="30" xfId="55" applyFont="1" applyBorder="1">
      <alignment/>
      <protection/>
    </xf>
    <xf numFmtId="0" fontId="41" fillId="0" borderId="30" xfId="56" applyFont="1" applyBorder="1">
      <alignment/>
      <protection/>
    </xf>
    <xf numFmtId="0" fontId="41" fillId="0" borderId="30" xfId="57" applyFont="1" applyBorder="1">
      <alignment/>
      <protection/>
    </xf>
    <xf numFmtId="0" fontId="0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 2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zoomScalePageLayoutView="0" workbookViewId="0" topLeftCell="A1">
      <selection activeCell="X12" sqref="X12"/>
    </sheetView>
  </sheetViews>
  <sheetFormatPr defaultColWidth="9.140625" defaultRowHeight="12.75"/>
  <cols>
    <col min="1" max="1" width="2.7109375" style="0" customWidth="1"/>
    <col min="2" max="2" width="24.140625" style="0" customWidth="1"/>
    <col min="3" max="3" width="6.57421875" style="0" customWidth="1"/>
    <col min="4" max="4" width="6.7109375" style="0" customWidth="1"/>
    <col min="5" max="5" width="7.140625" style="1" bestFit="1" customWidth="1"/>
    <col min="6" max="6" width="5.7109375" style="1" customWidth="1"/>
    <col min="7" max="7" width="6.140625" style="0" customWidth="1"/>
    <col min="8" max="8" width="5.57421875" style="0" bestFit="1" customWidth="1"/>
    <col min="9" max="9" width="6.140625" style="1" bestFit="1" customWidth="1"/>
    <col min="10" max="10" width="6.00390625" style="1" bestFit="1" customWidth="1"/>
    <col min="11" max="12" width="5.421875" style="1" customWidth="1"/>
    <col min="13" max="13" width="6.140625" style="1" bestFit="1" customWidth="1"/>
    <col min="14" max="14" width="7.28125" style="1" bestFit="1" customWidth="1"/>
    <col min="15" max="15" width="5.57421875" style="0" customWidth="1"/>
    <col min="16" max="16" width="6.57421875" style="0" bestFit="1" customWidth="1"/>
    <col min="17" max="17" width="6.140625" style="1" customWidth="1"/>
    <col min="18" max="18" width="6.28125" style="1" customWidth="1"/>
    <col min="19" max="19" width="5.7109375" style="0" customWidth="1"/>
    <col min="20" max="20" width="6.421875" style="0" customWidth="1"/>
    <col min="21" max="21" width="6.140625" style="0" bestFit="1" customWidth="1"/>
    <col min="22" max="22" width="6.00390625" style="0" bestFit="1" customWidth="1"/>
    <col min="23" max="23" width="6.421875" style="0" customWidth="1"/>
    <col min="24" max="24" width="6.28125" style="0" customWidth="1"/>
    <col min="25" max="25" width="6.421875" style="0" customWidth="1"/>
    <col min="26" max="26" width="6.8515625" style="0" customWidth="1"/>
  </cols>
  <sheetData>
    <row r="1" spans="1:26" ht="12.75">
      <c r="A1" s="47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11"/>
      <c r="Z1" s="11"/>
    </row>
    <row r="2" spans="1:26" s="8" customFormat="1" ht="16.5" customHeight="1" thickBot="1">
      <c r="A2" s="20"/>
      <c r="B2" s="20"/>
      <c r="C2" s="20"/>
      <c r="D2" s="20"/>
      <c r="E2" s="9"/>
      <c r="F2" s="9"/>
      <c r="G2" s="20"/>
      <c r="H2" s="20"/>
      <c r="I2" s="9"/>
      <c r="J2" s="9"/>
      <c r="K2" s="9"/>
      <c r="L2" s="9"/>
      <c r="M2" s="9"/>
      <c r="N2" s="9"/>
      <c r="O2" s="20"/>
      <c r="P2" s="20"/>
      <c r="Q2" s="9"/>
      <c r="R2" s="9"/>
      <c r="S2" s="20"/>
      <c r="T2" s="20"/>
      <c r="U2" s="20"/>
      <c r="V2" s="20"/>
      <c r="W2" s="20"/>
      <c r="X2" s="20"/>
      <c r="Y2" s="20"/>
      <c r="Z2" s="20"/>
    </row>
    <row r="3" spans="1:26" s="9" customFormat="1" ht="13.5" thickBot="1">
      <c r="A3" s="2"/>
      <c r="B3" s="33" t="s">
        <v>3</v>
      </c>
      <c r="C3" s="63" t="s">
        <v>6</v>
      </c>
      <c r="D3" s="64"/>
      <c r="E3" s="64"/>
      <c r="F3" s="65"/>
      <c r="G3" s="69" t="s">
        <v>21</v>
      </c>
      <c r="H3" s="70"/>
      <c r="I3" s="70"/>
      <c r="J3" s="71"/>
      <c r="K3" s="69" t="s">
        <v>22</v>
      </c>
      <c r="L3" s="70"/>
      <c r="M3" s="70"/>
      <c r="N3" s="71"/>
      <c r="O3" s="72" t="s">
        <v>2</v>
      </c>
      <c r="P3" s="64"/>
      <c r="Q3" s="64"/>
      <c r="R3" s="65"/>
      <c r="S3" s="63" t="s">
        <v>7</v>
      </c>
      <c r="T3" s="64"/>
      <c r="U3" s="64"/>
      <c r="V3" s="65"/>
      <c r="W3" s="63" t="s">
        <v>5</v>
      </c>
      <c r="X3" s="64"/>
      <c r="Y3" s="64"/>
      <c r="Z3" s="65"/>
    </row>
    <row r="4" spans="1:26" s="8" customFormat="1" ht="13.5" thickBot="1">
      <c r="A4" s="21"/>
      <c r="B4" s="34" t="s">
        <v>4</v>
      </c>
      <c r="C4" s="3">
        <v>2012</v>
      </c>
      <c r="D4" s="3">
        <v>2013</v>
      </c>
      <c r="E4" s="66" t="s">
        <v>1</v>
      </c>
      <c r="F4" s="67"/>
      <c r="G4" s="3">
        <v>2012</v>
      </c>
      <c r="H4" s="3">
        <v>2013</v>
      </c>
      <c r="I4" s="66" t="s">
        <v>1</v>
      </c>
      <c r="J4" s="67"/>
      <c r="K4" s="3">
        <v>2012</v>
      </c>
      <c r="L4" s="3">
        <v>2013</v>
      </c>
      <c r="M4" s="66" t="s">
        <v>1</v>
      </c>
      <c r="N4" s="67"/>
      <c r="O4" s="3">
        <v>2012</v>
      </c>
      <c r="P4" s="3">
        <v>2013</v>
      </c>
      <c r="Q4" s="66" t="s">
        <v>1</v>
      </c>
      <c r="R4" s="67"/>
      <c r="S4" s="3">
        <v>2012</v>
      </c>
      <c r="T4" s="3">
        <v>2013</v>
      </c>
      <c r="U4" s="66" t="s">
        <v>1</v>
      </c>
      <c r="V4" s="67"/>
      <c r="W4" s="51">
        <v>2012</v>
      </c>
      <c r="X4" s="52">
        <v>2013</v>
      </c>
      <c r="Y4" s="68" t="s">
        <v>1</v>
      </c>
      <c r="Z4" s="67"/>
    </row>
    <row r="5" spans="1:26" s="8" customFormat="1" ht="13.5" thickBot="1">
      <c r="A5" s="22"/>
      <c r="B5" s="35"/>
      <c r="C5" s="58"/>
      <c r="D5" s="58"/>
      <c r="E5" s="59" t="s">
        <v>24</v>
      </c>
      <c r="F5" s="60" t="s">
        <v>17</v>
      </c>
      <c r="G5" s="58"/>
      <c r="H5" s="58"/>
      <c r="I5" s="59" t="s">
        <v>24</v>
      </c>
      <c r="J5" s="60" t="s">
        <v>17</v>
      </c>
      <c r="K5" s="58"/>
      <c r="L5" s="58"/>
      <c r="M5" s="59" t="s">
        <v>24</v>
      </c>
      <c r="N5" s="60" t="s">
        <v>17</v>
      </c>
      <c r="O5" s="61"/>
      <c r="P5" s="61"/>
      <c r="Q5" s="59" t="s">
        <v>24</v>
      </c>
      <c r="R5" s="60" t="s">
        <v>17</v>
      </c>
      <c r="S5" s="58"/>
      <c r="T5" s="58"/>
      <c r="U5" s="59" t="s">
        <v>24</v>
      </c>
      <c r="V5" s="62" t="s">
        <v>17</v>
      </c>
      <c r="W5" s="48"/>
      <c r="X5" s="49"/>
      <c r="Y5" s="59" t="s">
        <v>24</v>
      </c>
      <c r="Z5" s="50" t="s">
        <v>17</v>
      </c>
    </row>
    <row r="6" spans="1:26" s="8" customFormat="1" ht="22.5" customHeight="1">
      <c r="A6" s="14">
        <v>1</v>
      </c>
      <c r="B6" s="4" t="s">
        <v>8</v>
      </c>
      <c r="C6" s="53">
        <v>403</v>
      </c>
      <c r="D6" s="53">
        <v>572</v>
      </c>
      <c r="E6" s="54">
        <f>D6-C6</f>
        <v>169</v>
      </c>
      <c r="F6" s="42">
        <f>E6/C6</f>
        <v>0.41935483870967744</v>
      </c>
      <c r="G6" s="55">
        <v>87</v>
      </c>
      <c r="H6" s="55">
        <v>133</v>
      </c>
      <c r="I6" s="54">
        <f>H6-G6</f>
        <v>46</v>
      </c>
      <c r="J6" s="42">
        <f>I6/G6</f>
        <v>0.5287356321839081</v>
      </c>
      <c r="K6" s="55">
        <v>13</v>
      </c>
      <c r="L6" s="55">
        <v>23</v>
      </c>
      <c r="M6" s="54">
        <f>L6-K6</f>
        <v>10</v>
      </c>
      <c r="N6" s="42">
        <f>M6/K6</f>
        <v>0.7692307692307693</v>
      </c>
      <c r="O6" s="56">
        <v>146</v>
      </c>
      <c r="P6" s="56">
        <v>189</v>
      </c>
      <c r="Q6" s="54">
        <f>P6-O6</f>
        <v>43</v>
      </c>
      <c r="R6" s="42">
        <f>Q6/O6</f>
        <v>0.2945205479452055</v>
      </c>
      <c r="S6" s="57">
        <v>47</v>
      </c>
      <c r="T6" s="57">
        <v>78</v>
      </c>
      <c r="U6" s="54">
        <f>T6-S6</f>
        <v>31</v>
      </c>
      <c r="V6" s="42">
        <f>U6/S6</f>
        <v>0.6595744680851063</v>
      </c>
      <c r="W6" s="40">
        <f>C6+G6+K6+O6+S6</f>
        <v>696</v>
      </c>
      <c r="X6" s="43">
        <f>D6+H6+L6+P6+T6</f>
        <v>995</v>
      </c>
      <c r="Y6" s="41">
        <f>X6-W6</f>
        <v>299</v>
      </c>
      <c r="Z6" s="42">
        <f>Y6/W6</f>
        <v>0.4295977011494253</v>
      </c>
    </row>
    <row r="7" spans="1:26" s="8" customFormat="1" ht="22.5" customHeight="1">
      <c r="A7" s="14">
        <v>2</v>
      </c>
      <c r="B7" s="5" t="s">
        <v>9</v>
      </c>
      <c r="C7" s="30">
        <v>1704</v>
      </c>
      <c r="D7" s="30">
        <v>2357</v>
      </c>
      <c r="E7" s="10">
        <f aca="true" t="shared" si="0" ref="E7:E16">D7-C7</f>
        <v>653</v>
      </c>
      <c r="F7" s="17">
        <f aca="true" t="shared" si="1" ref="F7:F17">E7/C7</f>
        <v>0.38321596244131456</v>
      </c>
      <c r="G7" s="32">
        <v>603</v>
      </c>
      <c r="H7" s="32">
        <v>752</v>
      </c>
      <c r="I7" s="10">
        <f aca="true" t="shared" si="2" ref="I7:I17">H7-G7</f>
        <v>149</v>
      </c>
      <c r="J7" s="17">
        <f aca="true" t="shared" si="3" ref="J7:J17">I7/G7</f>
        <v>0.2470978441127695</v>
      </c>
      <c r="K7" s="32">
        <v>153</v>
      </c>
      <c r="L7" s="32">
        <v>203</v>
      </c>
      <c r="M7" s="10">
        <f aca="true" t="shared" si="4" ref="M7:M17">L7-K7</f>
        <v>50</v>
      </c>
      <c r="N7" s="17">
        <f aca="true" t="shared" si="5" ref="N7:N17">M7/K7</f>
        <v>0.32679738562091504</v>
      </c>
      <c r="O7" s="28">
        <v>1211</v>
      </c>
      <c r="P7" s="28">
        <v>1597</v>
      </c>
      <c r="Q7" s="10">
        <f aca="true" t="shared" si="6" ref="Q7:Q17">P7-O7</f>
        <v>386</v>
      </c>
      <c r="R7" s="17">
        <f aca="true" t="shared" si="7" ref="R7:R17">Q7/O7</f>
        <v>0.3187448389760528</v>
      </c>
      <c r="S7" s="29">
        <v>420</v>
      </c>
      <c r="T7" s="29">
        <v>504</v>
      </c>
      <c r="U7" s="10">
        <f aca="true" t="shared" si="8" ref="U7:U17">T7-S7</f>
        <v>84</v>
      </c>
      <c r="V7" s="17">
        <v>0</v>
      </c>
      <c r="W7" s="26">
        <f aca="true" t="shared" si="9" ref="W7:X16">C7+G7+K7+O7+S7</f>
        <v>4091</v>
      </c>
      <c r="X7" s="44">
        <f t="shared" si="9"/>
        <v>5413</v>
      </c>
      <c r="Y7" s="39">
        <f aca="true" t="shared" si="10" ref="Y7:Y17">X7-W7</f>
        <v>1322</v>
      </c>
      <c r="Z7" s="17">
        <f aca="true" t="shared" si="11" ref="Z7:Z17">Y7/W7</f>
        <v>0.3231483744805671</v>
      </c>
    </row>
    <row r="8" spans="1:26" s="8" customFormat="1" ht="22.5" customHeight="1">
      <c r="A8" s="14">
        <v>3</v>
      </c>
      <c r="B8" s="6" t="s">
        <v>10</v>
      </c>
      <c r="C8" s="30">
        <v>1218</v>
      </c>
      <c r="D8" s="30">
        <v>1709</v>
      </c>
      <c r="E8" s="10">
        <f t="shared" si="0"/>
        <v>491</v>
      </c>
      <c r="F8" s="17">
        <f t="shared" si="1"/>
        <v>0.40311986863711</v>
      </c>
      <c r="G8" s="32">
        <v>472</v>
      </c>
      <c r="H8" s="32">
        <v>641</v>
      </c>
      <c r="I8" s="10">
        <f t="shared" si="2"/>
        <v>169</v>
      </c>
      <c r="J8" s="17">
        <f t="shared" si="3"/>
        <v>0.3580508474576271</v>
      </c>
      <c r="K8" s="32">
        <v>71</v>
      </c>
      <c r="L8" s="32">
        <v>109</v>
      </c>
      <c r="M8" s="10">
        <f t="shared" si="4"/>
        <v>38</v>
      </c>
      <c r="N8" s="17">
        <f t="shared" si="5"/>
        <v>0.5352112676056338</v>
      </c>
      <c r="O8" s="28">
        <v>670</v>
      </c>
      <c r="P8" s="28">
        <v>948</v>
      </c>
      <c r="Q8" s="10">
        <f t="shared" si="6"/>
        <v>278</v>
      </c>
      <c r="R8" s="17">
        <f t="shared" si="7"/>
        <v>0.41492537313432837</v>
      </c>
      <c r="S8" s="29">
        <v>184</v>
      </c>
      <c r="T8" s="29">
        <v>218</v>
      </c>
      <c r="U8" s="10">
        <f t="shared" si="8"/>
        <v>34</v>
      </c>
      <c r="V8" s="17">
        <v>0</v>
      </c>
      <c r="W8" s="26">
        <f t="shared" si="9"/>
        <v>2615</v>
      </c>
      <c r="X8" s="44">
        <f t="shared" si="9"/>
        <v>3625</v>
      </c>
      <c r="Y8" s="39">
        <f t="shared" si="10"/>
        <v>1010</v>
      </c>
      <c r="Z8" s="17">
        <f t="shared" si="11"/>
        <v>0.3862332695984704</v>
      </c>
    </row>
    <row r="9" spans="1:26" s="8" customFormat="1" ht="22.5" customHeight="1">
      <c r="A9" s="14">
        <v>4</v>
      </c>
      <c r="B9" s="7" t="s">
        <v>19</v>
      </c>
      <c r="C9" s="30">
        <v>2192</v>
      </c>
      <c r="D9" s="30">
        <v>3105</v>
      </c>
      <c r="E9" s="10">
        <f t="shared" si="0"/>
        <v>913</v>
      </c>
      <c r="F9" s="17">
        <f t="shared" si="1"/>
        <v>0.416514598540146</v>
      </c>
      <c r="G9" s="32">
        <v>1114</v>
      </c>
      <c r="H9" s="32">
        <v>1603</v>
      </c>
      <c r="I9" s="10">
        <f t="shared" si="2"/>
        <v>489</v>
      </c>
      <c r="J9" s="17">
        <f t="shared" si="3"/>
        <v>0.43895870736086173</v>
      </c>
      <c r="K9" s="32">
        <v>263</v>
      </c>
      <c r="L9" s="32">
        <v>328</v>
      </c>
      <c r="M9" s="10">
        <f t="shared" si="4"/>
        <v>65</v>
      </c>
      <c r="N9" s="17">
        <f t="shared" si="5"/>
        <v>0.24714828897338403</v>
      </c>
      <c r="O9" s="28">
        <v>1560</v>
      </c>
      <c r="P9" s="28">
        <v>2264</v>
      </c>
      <c r="Q9" s="10">
        <f t="shared" si="6"/>
        <v>704</v>
      </c>
      <c r="R9" s="17">
        <f t="shared" si="7"/>
        <v>0.4512820512820513</v>
      </c>
      <c r="S9" s="29">
        <v>769</v>
      </c>
      <c r="T9" s="29">
        <v>916</v>
      </c>
      <c r="U9" s="10">
        <f t="shared" si="8"/>
        <v>147</v>
      </c>
      <c r="V9" s="17">
        <f aca="true" t="shared" si="12" ref="V9:V17">U9/S9</f>
        <v>0.19115734720416125</v>
      </c>
      <c r="W9" s="26">
        <f t="shared" si="9"/>
        <v>5898</v>
      </c>
      <c r="X9" s="44">
        <f t="shared" si="9"/>
        <v>8216</v>
      </c>
      <c r="Y9" s="39">
        <f t="shared" si="10"/>
        <v>2318</v>
      </c>
      <c r="Z9" s="17">
        <f t="shared" si="11"/>
        <v>0.3930145812139708</v>
      </c>
    </row>
    <row r="10" spans="1:26" s="8" customFormat="1" ht="22.5" customHeight="1">
      <c r="A10" s="14">
        <v>5</v>
      </c>
      <c r="B10" s="4" t="s">
        <v>11</v>
      </c>
      <c r="C10" s="30">
        <v>1764</v>
      </c>
      <c r="D10" s="30">
        <v>2355</v>
      </c>
      <c r="E10" s="10">
        <f t="shared" si="0"/>
        <v>591</v>
      </c>
      <c r="F10" s="17">
        <f t="shared" si="1"/>
        <v>0.33503401360544216</v>
      </c>
      <c r="G10" s="32">
        <v>1111</v>
      </c>
      <c r="H10" s="32">
        <v>1366</v>
      </c>
      <c r="I10" s="10">
        <f t="shared" si="2"/>
        <v>255</v>
      </c>
      <c r="J10" s="17">
        <f t="shared" si="3"/>
        <v>0.2295229522952295</v>
      </c>
      <c r="K10" s="32">
        <v>333</v>
      </c>
      <c r="L10" s="32">
        <v>366</v>
      </c>
      <c r="M10" s="10">
        <f t="shared" si="4"/>
        <v>33</v>
      </c>
      <c r="N10" s="17">
        <f t="shared" si="5"/>
        <v>0.0990990990990991</v>
      </c>
      <c r="O10" s="28">
        <v>1630</v>
      </c>
      <c r="P10" s="28">
        <v>2212</v>
      </c>
      <c r="Q10" s="10">
        <f t="shared" si="6"/>
        <v>582</v>
      </c>
      <c r="R10" s="17">
        <f t="shared" si="7"/>
        <v>0.3570552147239264</v>
      </c>
      <c r="S10" s="29">
        <v>815</v>
      </c>
      <c r="T10" s="29">
        <v>960</v>
      </c>
      <c r="U10" s="10">
        <f t="shared" si="8"/>
        <v>145</v>
      </c>
      <c r="V10" s="17">
        <f>U10/S10</f>
        <v>0.17791411042944785</v>
      </c>
      <c r="W10" s="26">
        <f t="shared" si="9"/>
        <v>5653</v>
      </c>
      <c r="X10" s="44">
        <f t="shared" si="9"/>
        <v>7259</v>
      </c>
      <c r="Y10" s="39">
        <f t="shared" si="10"/>
        <v>1606</v>
      </c>
      <c r="Z10" s="17">
        <f t="shared" si="11"/>
        <v>0.28409693967804706</v>
      </c>
    </row>
    <row r="11" spans="1:26" s="8" customFormat="1" ht="22.5" customHeight="1">
      <c r="A11" s="14">
        <v>6</v>
      </c>
      <c r="B11" s="7" t="s">
        <v>12</v>
      </c>
      <c r="C11" s="30">
        <v>10</v>
      </c>
      <c r="D11" s="30">
        <v>17</v>
      </c>
      <c r="E11" s="10">
        <f t="shared" si="0"/>
        <v>7</v>
      </c>
      <c r="F11" s="17">
        <f t="shared" si="1"/>
        <v>0.7</v>
      </c>
      <c r="G11" s="32">
        <v>12</v>
      </c>
      <c r="H11" s="32">
        <v>12</v>
      </c>
      <c r="I11" s="10">
        <f t="shared" si="2"/>
        <v>0</v>
      </c>
      <c r="J11" s="17">
        <f t="shared" si="3"/>
        <v>0</v>
      </c>
      <c r="K11" s="32">
        <v>12</v>
      </c>
      <c r="L11" s="32">
        <v>9</v>
      </c>
      <c r="M11" s="10">
        <f t="shared" si="4"/>
        <v>-3</v>
      </c>
      <c r="N11" s="17">
        <f t="shared" si="5"/>
        <v>-0.25</v>
      </c>
      <c r="O11" s="28">
        <v>19</v>
      </c>
      <c r="P11" s="28">
        <v>22</v>
      </c>
      <c r="Q11" s="10">
        <f t="shared" si="6"/>
        <v>3</v>
      </c>
      <c r="R11" s="17">
        <f t="shared" si="7"/>
        <v>0.15789473684210525</v>
      </c>
      <c r="S11" s="29">
        <v>13</v>
      </c>
      <c r="T11" s="29">
        <v>21</v>
      </c>
      <c r="U11" s="10">
        <f t="shared" si="8"/>
        <v>8</v>
      </c>
      <c r="V11" s="17">
        <f t="shared" si="12"/>
        <v>0.6153846153846154</v>
      </c>
      <c r="W11" s="26">
        <f t="shared" si="9"/>
        <v>66</v>
      </c>
      <c r="X11" s="44">
        <f t="shared" si="9"/>
        <v>81</v>
      </c>
      <c r="Y11" s="39">
        <f t="shared" si="10"/>
        <v>15</v>
      </c>
      <c r="Z11" s="17">
        <f t="shared" si="11"/>
        <v>0.22727272727272727</v>
      </c>
    </row>
    <row r="12" spans="1:26" s="8" customFormat="1" ht="22.5" customHeight="1">
      <c r="A12" s="14">
        <v>7</v>
      </c>
      <c r="B12" s="4" t="s">
        <v>13</v>
      </c>
      <c r="C12" s="30">
        <v>1767</v>
      </c>
      <c r="D12" s="30">
        <v>2413</v>
      </c>
      <c r="E12" s="10">
        <f t="shared" si="0"/>
        <v>646</v>
      </c>
      <c r="F12" s="17">
        <f t="shared" si="1"/>
        <v>0.3655913978494624</v>
      </c>
      <c r="G12" s="32">
        <v>1049</v>
      </c>
      <c r="H12" s="32">
        <v>1471</v>
      </c>
      <c r="I12" s="10">
        <f t="shared" si="2"/>
        <v>422</v>
      </c>
      <c r="J12" s="17">
        <f t="shared" si="3"/>
        <v>0.4022878932316492</v>
      </c>
      <c r="K12" s="32">
        <v>376</v>
      </c>
      <c r="L12" s="32">
        <v>420</v>
      </c>
      <c r="M12" s="10">
        <f t="shared" si="4"/>
        <v>44</v>
      </c>
      <c r="N12" s="17">
        <f t="shared" si="5"/>
        <v>0.11702127659574468</v>
      </c>
      <c r="O12" s="28">
        <v>1467</v>
      </c>
      <c r="P12" s="28">
        <v>2074</v>
      </c>
      <c r="Q12" s="10">
        <f t="shared" si="6"/>
        <v>607</v>
      </c>
      <c r="R12" s="17">
        <f t="shared" si="7"/>
        <v>0.41376959781867756</v>
      </c>
      <c r="S12" s="29">
        <v>605</v>
      </c>
      <c r="T12" s="29">
        <v>602</v>
      </c>
      <c r="U12" s="10">
        <f t="shared" si="8"/>
        <v>-3</v>
      </c>
      <c r="V12" s="17">
        <f t="shared" si="12"/>
        <v>-0.0049586776859504135</v>
      </c>
      <c r="W12" s="26">
        <f t="shared" si="9"/>
        <v>5264</v>
      </c>
      <c r="X12" s="44">
        <f t="shared" si="9"/>
        <v>6980</v>
      </c>
      <c r="Y12" s="39">
        <f t="shared" si="10"/>
        <v>1716</v>
      </c>
      <c r="Z12" s="17">
        <f t="shared" si="11"/>
        <v>0.32598784194528874</v>
      </c>
    </row>
    <row r="13" spans="1:26" s="8" customFormat="1" ht="22.5" customHeight="1">
      <c r="A13" s="14">
        <v>8</v>
      </c>
      <c r="B13" s="7" t="s">
        <v>18</v>
      </c>
      <c r="C13" s="30">
        <v>484</v>
      </c>
      <c r="D13" s="30">
        <v>624</v>
      </c>
      <c r="E13" s="10">
        <f t="shared" si="0"/>
        <v>140</v>
      </c>
      <c r="F13" s="17">
        <f t="shared" si="1"/>
        <v>0.2892561983471074</v>
      </c>
      <c r="G13" s="32">
        <v>289</v>
      </c>
      <c r="H13" s="32">
        <v>403</v>
      </c>
      <c r="I13" s="10">
        <f t="shared" si="2"/>
        <v>114</v>
      </c>
      <c r="J13" s="17">
        <f t="shared" si="3"/>
        <v>0.3944636678200692</v>
      </c>
      <c r="K13" s="32">
        <v>50</v>
      </c>
      <c r="L13" s="32">
        <v>87</v>
      </c>
      <c r="M13" s="10">
        <f t="shared" si="4"/>
        <v>37</v>
      </c>
      <c r="N13" s="17">
        <f t="shared" si="5"/>
        <v>0.74</v>
      </c>
      <c r="O13" s="28">
        <v>503</v>
      </c>
      <c r="P13" s="28">
        <v>627</v>
      </c>
      <c r="Q13" s="10">
        <f t="shared" si="6"/>
        <v>124</v>
      </c>
      <c r="R13" s="17">
        <f t="shared" si="7"/>
        <v>0.24652087475149106</v>
      </c>
      <c r="S13" s="29">
        <v>196</v>
      </c>
      <c r="T13" s="29">
        <v>173</v>
      </c>
      <c r="U13" s="10">
        <f t="shared" si="8"/>
        <v>-23</v>
      </c>
      <c r="V13" s="17">
        <f t="shared" si="12"/>
        <v>-0.11734693877551021</v>
      </c>
      <c r="W13" s="26">
        <f t="shared" si="9"/>
        <v>1522</v>
      </c>
      <c r="X13" s="44">
        <f t="shared" si="9"/>
        <v>1914</v>
      </c>
      <c r="Y13" s="39">
        <f t="shared" si="10"/>
        <v>392</v>
      </c>
      <c r="Z13" s="17">
        <f t="shared" si="11"/>
        <v>0.2575558475689882</v>
      </c>
    </row>
    <row r="14" spans="1:26" s="8" customFormat="1" ht="22.5" customHeight="1">
      <c r="A14" s="14">
        <v>9</v>
      </c>
      <c r="B14" s="4" t="s">
        <v>14</v>
      </c>
      <c r="C14" s="30">
        <v>2502</v>
      </c>
      <c r="D14" s="30">
        <v>2785</v>
      </c>
      <c r="E14" s="10">
        <f t="shared" si="0"/>
        <v>283</v>
      </c>
      <c r="F14" s="17">
        <f t="shared" si="1"/>
        <v>0.11310951239008793</v>
      </c>
      <c r="G14" s="32">
        <v>1353</v>
      </c>
      <c r="H14" s="32">
        <v>1683</v>
      </c>
      <c r="I14" s="10">
        <f t="shared" si="2"/>
        <v>330</v>
      </c>
      <c r="J14" s="17">
        <f t="shared" si="3"/>
        <v>0.24390243902439024</v>
      </c>
      <c r="K14" s="32">
        <v>405</v>
      </c>
      <c r="L14" s="32">
        <v>458</v>
      </c>
      <c r="M14" s="10">
        <f t="shared" si="4"/>
        <v>53</v>
      </c>
      <c r="N14" s="17">
        <f t="shared" si="5"/>
        <v>0.1308641975308642</v>
      </c>
      <c r="O14" s="28">
        <v>2038</v>
      </c>
      <c r="P14" s="28">
        <v>2642</v>
      </c>
      <c r="Q14" s="10">
        <f t="shared" si="6"/>
        <v>604</v>
      </c>
      <c r="R14" s="17">
        <f t="shared" si="7"/>
        <v>0.296368989205103</v>
      </c>
      <c r="S14" s="29">
        <v>791</v>
      </c>
      <c r="T14" s="29">
        <v>933</v>
      </c>
      <c r="U14" s="10">
        <f t="shared" si="8"/>
        <v>142</v>
      </c>
      <c r="V14" s="18">
        <f t="shared" si="12"/>
        <v>0.179519595448799</v>
      </c>
      <c r="W14" s="26">
        <f t="shared" si="9"/>
        <v>7089</v>
      </c>
      <c r="X14" s="44">
        <f t="shared" si="9"/>
        <v>8501</v>
      </c>
      <c r="Y14" s="39">
        <f t="shared" si="10"/>
        <v>1412</v>
      </c>
      <c r="Z14" s="17">
        <f t="shared" si="11"/>
        <v>0.1991818310057836</v>
      </c>
    </row>
    <row r="15" spans="1:26" s="8" customFormat="1" ht="22.5" customHeight="1">
      <c r="A15" s="14">
        <v>0</v>
      </c>
      <c r="B15" s="5" t="s">
        <v>15</v>
      </c>
      <c r="C15" s="30">
        <v>9</v>
      </c>
      <c r="D15" s="30">
        <v>8</v>
      </c>
      <c r="E15" s="10">
        <f t="shared" si="0"/>
        <v>-1</v>
      </c>
      <c r="F15" s="17">
        <f t="shared" si="1"/>
        <v>-0.1111111111111111</v>
      </c>
      <c r="G15" s="32">
        <v>3</v>
      </c>
      <c r="H15" s="32">
        <v>4</v>
      </c>
      <c r="I15" s="10">
        <f t="shared" si="2"/>
        <v>1</v>
      </c>
      <c r="J15" s="17">
        <f t="shared" si="3"/>
        <v>0.3333333333333333</v>
      </c>
      <c r="K15" s="32">
        <v>0</v>
      </c>
      <c r="L15" s="32">
        <v>0</v>
      </c>
      <c r="M15" s="10">
        <f t="shared" si="4"/>
        <v>0</v>
      </c>
      <c r="N15" s="17" t="e">
        <f t="shared" si="5"/>
        <v>#DIV/0!</v>
      </c>
      <c r="O15" s="28">
        <v>1</v>
      </c>
      <c r="P15" s="28">
        <v>1</v>
      </c>
      <c r="Q15" s="10">
        <f t="shared" si="6"/>
        <v>0</v>
      </c>
      <c r="R15" s="17">
        <f t="shared" si="7"/>
        <v>0</v>
      </c>
      <c r="S15" s="29">
        <v>1</v>
      </c>
      <c r="T15" s="29">
        <v>2</v>
      </c>
      <c r="U15" s="10">
        <f t="shared" si="8"/>
        <v>1</v>
      </c>
      <c r="V15" s="17">
        <f t="shared" si="12"/>
        <v>1</v>
      </c>
      <c r="W15" s="26">
        <f t="shared" si="9"/>
        <v>14</v>
      </c>
      <c r="X15" s="44">
        <f t="shared" si="9"/>
        <v>15</v>
      </c>
      <c r="Y15" s="39">
        <f t="shared" si="10"/>
        <v>1</v>
      </c>
      <c r="Z15" s="17">
        <f t="shared" si="11"/>
        <v>0.07142857142857142</v>
      </c>
    </row>
    <row r="16" spans="1:26" s="8" customFormat="1" ht="22.5" customHeight="1" thickBot="1">
      <c r="A16" s="14" t="s">
        <v>20</v>
      </c>
      <c r="B16" s="6" t="s">
        <v>16</v>
      </c>
      <c r="C16" s="30">
        <v>920</v>
      </c>
      <c r="D16" s="30">
        <v>1524</v>
      </c>
      <c r="E16" s="10">
        <f t="shared" si="0"/>
        <v>604</v>
      </c>
      <c r="F16" s="17">
        <f t="shared" si="1"/>
        <v>0.6565217391304348</v>
      </c>
      <c r="G16" s="32">
        <v>1026</v>
      </c>
      <c r="H16" s="32">
        <v>1250</v>
      </c>
      <c r="I16" s="10">
        <f t="shared" si="2"/>
        <v>224</v>
      </c>
      <c r="J16" s="17">
        <f t="shared" si="3"/>
        <v>0.21832358674463936</v>
      </c>
      <c r="K16" s="32">
        <v>160</v>
      </c>
      <c r="L16" s="32">
        <v>175</v>
      </c>
      <c r="M16" s="10">
        <f t="shared" si="4"/>
        <v>15</v>
      </c>
      <c r="N16" s="17">
        <f t="shared" si="5"/>
        <v>0.09375</v>
      </c>
      <c r="O16" s="28">
        <v>913</v>
      </c>
      <c r="P16" s="28">
        <v>1376</v>
      </c>
      <c r="Q16" s="10">
        <f t="shared" si="6"/>
        <v>463</v>
      </c>
      <c r="R16" s="17">
        <f t="shared" si="7"/>
        <v>0.5071193866374589</v>
      </c>
      <c r="S16" s="29">
        <v>524</v>
      </c>
      <c r="T16" s="29">
        <v>677</v>
      </c>
      <c r="U16" s="10">
        <f t="shared" si="8"/>
        <v>153</v>
      </c>
      <c r="V16" s="17">
        <f t="shared" si="12"/>
        <v>0.2919847328244275</v>
      </c>
      <c r="W16" s="26">
        <f t="shared" si="9"/>
        <v>3543</v>
      </c>
      <c r="X16" s="44">
        <f t="shared" si="9"/>
        <v>5002</v>
      </c>
      <c r="Y16" s="39">
        <f t="shared" si="10"/>
        <v>1459</v>
      </c>
      <c r="Z16" s="17">
        <f t="shared" si="11"/>
        <v>0.41179791137454136</v>
      </c>
    </row>
    <row r="17" spans="1:26" ht="22.5" customHeight="1" thickBot="1">
      <c r="A17" s="31"/>
      <c r="B17" s="36" t="s">
        <v>0</v>
      </c>
      <c r="C17" s="27">
        <f>SUM(C6:C16)</f>
        <v>12973</v>
      </c>
      <c r="D17" s="15">
        <f>SUM(D6:D16)</f>
        <v>17469</v>
      </c>
      <c r="E17" s="15">
        <f>D17-C17</f>
        <v>4496</v>
      </c>
      <c r="F17" s="16">
        <f t="shared" si="1"/>
        <v>0.346565944654282</v>
      </c>
      <c r="G17" s="37">
        <f>SUM(G6:G16)</f>
        <v>7119</v>
      </c>
      <c r="H17" s="38">
        <f>SUM(H6:H16)</f>
        <v>9318</v>
      </c>
      <c r="I17" s="15">
        <f t="shared" si="2"/>
        <v>2199</v>
      </c>
      <c r="J17" s="16">
        <f t="shared" si="3"/>
        <v>0.30889169827222923</v>
      </c>
      <c r="K17" s="37">
        <f>SUM(K6:K16)</f>
        <v>1836</v>
      </c>
      <c r="L17" s="38">
        <f>SUM(L6:L16)</f>
        <v>2178</v>
      </c>
      <c r="M17" s="15">
        <f t="shared" si="4"/>
        <v>342</v>
      </c>
      <c r="N17" s="16">
        <f t="shared" si="5"/>
        <v>0.18627450980392157</v>
      </c>
      <c r="O17" s="38">
        <f>SUM(O6:O16)</f>
        <v>10158</v>
      </c>
      <c r="P17" s="15">
        <f>SUM(P6:P16)</f>
        <v>13952</v>
      </c>
      <c r="Q17" s="15">
        <f t="shared" si="6"/>
        <v>3794</v>
      </c>
      <c r="R17" s="16">
        <f t="shared" si="7"/>
        <v>0.37349872022051583</v>
      </c>
      <c r="S17" s="27">
        <f>SUM(S6:S16)</f>
        <v>4365</v>
      </c>
      <c r="T17" s="15">
        <f>SUM(T6:T16)</f>
        <v>5084</v>
      </c>
      <c r="U17" s="15">
        <f t="shared" si="8"/>
        <v>719</v>
      </c>
      <c r="V17" s="16">
        <f t="shared" si="12"/>
        <v>0.16471935853379152</v>
      </c>
      <c r="W17" s="27">
        <f>SUM(W6:W16)</f>
        <v>36451</v>
      </c>
      <c r="X17" s="45">
        <f>SUM(X6:X16)</f>
        <v>48001</v>
      </c>
      <c r="Y17" s="27">
        <f t="shared" si="10"/>
        <v>11550</v>
      </c>
      <c r="Z17" s="16">
        <f t="shared" si="11"/>
        <v>0.3168637348769581</v>
      </c>
    </row>
    <row r="18" spans="1:26" ht="12.75">
      <c r="A18" s="11"/>
      <c r="B18" s="13" t="s">
        <v>23</v>
      </c>
      <c r="C18" s="11"/>
      <c r="D18" s="11"/>
      <c r="E18" s="12"/>
      <c r="F18" s="12"/>
      <c r="G18" s="11"/>
      <c r="H18" s="11"/>
      <c r="I18" s="12"/>
      <c r="J18" s="12"/>
      <c r="K18" s="12"/>
      <c r="L18" s="12"/>
      <c r="M18" s="12"/>
      <c r="N18" s="12"/>
      <c r="O18" s="11"/>
      <c r="P18" s="11"/>
      <c r="Q18" s="12"/>
      <c r="R18" s="12"/>
      <c r="S18" s="11"/>
      <c r="T18" s="11"/>
      <c r="U18" s="11"/>
      <c r="V18" s="11"/>
      <c r="W18" s="11"/>
      <c r="X18" s="11"/>
      <c r="Y18" s="11"/>
      <c r="Z18" s="11"/>
    </row>
    <row r="20" spans="8:16" ht="12.75">
      <c r="H20" s="11"/>
      <c r="P20" s="1"/>
    </row>
    <row r="21" spans="1:8" ht="12.75">
      <c r="A21" s="11"/>
      <c r="H21" s="11"/>
    </row>
    <row r="22" spans="1:27" ht="12.75">
      <c r="A22" s="11"/>
      <c r="H22" s="11"/>
      <c r="O22" s="11"/>
      <c r="P22" s="19"/>
      <c r="AA22" s="23"/>
    </row>
    <row r="23" spans="1:16" ht="12.75">
      <c r="A23" s="25"/>
      <c r="B23" s="24"/>
      <c r="H23" s="11"/>
      <c r="O23" s="11"/>
      <c r="P23" s="19"/>
    </row>
    <row r="24" spans="2:16" ht="12.75">
      <c r="B24" s="12"/>
      <c r="H24" s="11"/>
      <c r="O24" s="11"/>
      <c r="P24" s="19"/>
    </row>
    <row r="25" spans="8:16" ht="12.75">
      <c r="H25" s="11"/>
      <c r="O25" s="11"/>
      <c r="P25" s="19"/>
    </row>
    <row r="26" spans="8:16" ht="12.75">
      <c r="H26" s="11"/>
      <c r="O26" s="11"/>
      <c r="P26" s="19"/>
    </row>
    <row r="27" spans="8:16" ht="12.75">
      <c r="H27" s="11"/>
      <c r="O27" s="11"/>
      <c r="P27" s="19"/>
    </row>
    <row r="28" spans="8:16" ht="12.75">
      <c r="H28" s="11"/>
      <c r="O28" s="11"/>
      <c r="P28" s="19"/>
    </row>
    <row r="29" spans="15:16" ht="12.75">
      <c r="O29" s="11"/>
      <c r="P29" s="19"/>
    </row>
    <row r="30" spans="15:16" ht="12.75">
      <c r="O30" s="11"/>
      <c r="P30" s="19"/>
    </row>
    <row r="31" spans="15:16" ht="12.75">
      <c r="O31" s="11"/>
      <c r="P31" s="19"/>
    </row>
    <row r="32" spans="15:16" ht="12.75">
      <c r="O32" s="11"/>
      <c r="P32" s="19"/>
    </row>
    <row r="33" spans="15:16" ht="12.75">
      <c r="O33" s="11"/>
      <c r="P33" s="19"/>
    </row>
    <row r="34" spans="15:16" ht="12.75">
      <c r="O34" s="11"/>
      <c r="P34" s="19"/>
    </row>
    <row r="35" spans="15:16" ht="12.75">
      <c r="O35" s="11"/>
      <c r="P35" s="19"/>
    </row>
    <row r="36" ht="12.75">
      <c r="P36" s="19"/>
    </row>
    <row r="37" spans="15:16" ht="12.75">
      <c r="O37" s="11"/>
      <c r="P37" s="19"/>
    </row>
    <row r="38" spans="16:17" ht="12.75">
      <c r="P38" s="19"/>
      <c r="Q38"/>
    </row>
  </sheetData>
  <sheetProtection/>
  <mergeCells count="12">
    <mergeCell ref="W3:Z3"/>
    <mergeCell ref="E4:F4"/>
    <mergeCell ref="I4:J4"/>
    <mergeCell ref="M4:N4"/>
    <mergeCell ref="Q4:R4"/>
    <mergeCell ref="U4:V4"/>
    <mergeCell ref="Y4:Z4"/>
    <mergeCell ref="C3:F3"/>
    <mergeCell ref="G3:J3"/>
    <mergeCell ref="K3:N3"/>
    <mergeCell ref="O3:R3"/>
    <mergeCell ref="S3:V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2013-08-02T09:20:02Z</cp:lastPrinted>
  <dcterms:created xsi:type="dcterms:W3CDTF">2003-11-04T06:27:00Z</dcterms:created>
  <dcterms:modified xsi:type="dcterms:W3CDTF">2013-08-07T08:08:42Z</dcterms:modified>
  <cp:category/>
  <cp:version/>
  <cp:contentType/>
  <cp:contentStatus/>
</cp:coreProperties>
</file>